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" windowWidth="22995" windowHeight="10050"/>
  </bookViews>
  <sheets>
    <sheet name="3.01 - Football Field" sheetId="1" r:id="rId1"/>
  </sheets>
  <externalReferences>
    <externalReference r:id="rId2"/>
  </externalReferences>
  <definedNames>
    <definedName name="aBeta">'[1]2.02 - Beta Analysis no Tax'!$K$7</definedName>
    <definedName name="Beta">'[1]2.01 - CAPM &amp; CoE'!$C$5</definedName>
    <definedName name="Cash_Flow">'[1]1.03 Long-term Proofs'!$E$6</definedName>
    <definedName name="crp">'[1]2.01 - CAPM &amp; CoE'!$C$8</definedName>
    <definedName name="emrp">'[1]2.01 - CAPM &amp; CoE'!$C$7</definedName>
    <definedName name="equity_to_capital">'[1]2.02 - Beta Analysis no Tax'!$N$12</definedName>
    <definedName name="Growth_Rate">'[1]1.03 Long-term Proofs'!$E$7</definedName>
    <definedName name="NA">'[1]Model Assumptions'!$F$51</definedName>
    <definedName name="rF">'[1]2.01 - CAPM &amp; CoE'!$C$6</definedName>
    <definedName name="scp">'[1]2.01 - CAPM &amp; CoE'!$C$9</definedName>
    <definedName name="Start19">'3.01 - Football Field'!$B$2</definedName>
    <definedName name="WACC">'[1]1.03 Long-term Proofs'!$E$8</definedName>
  </definedNames>
  <calcPr calcId="145621" calcMode="autoNoTable" iterateCount="10000" calcOnSave="0"/>
</workbook>
</file>

<file path=xl/calcChain.xml><?xml version="1.0" encoding="utf-8"?>
<calcChain xmlns="http://schemas.openxmlformats.org/spreadsheetml/2006/main">
  <c r="F15" i="1" l="1"/>
  <c r="F16" i="1" s="1"/>
  <c r="F17" i="1" s="1"/>
  <c r="F14" i="1"/>
  <c r="F13" i="1"/>
  <c r="J88" i="1" l="1"/>
  <c r="H88" i="1"/>
  <c r="G88" i="1"/>
  <c r="J87" i="1"/>
  <c r="H87" i="1"/>
  <c r="G87" i="1"/>
  <c r="M86" i="1"/>
  <c r="M87" i="1" s="1"/>
  <c r="M88" i="1" s="1"/>
  <c r="J86" i="1"/>
  <c r="H86" i="1"/>
  <c r="G86" i="1"/>
  <c r="M85" i="1"/>
  <c r="L85" i="1"/>
  <c r="L86" i="1" s="1"/>
  <c r="L87" i="1" s="1"/>
  <c r="L88" i="1" s="1"/>
  <c r="J85" i="1"/>
  <c r="H85" i="1"/>
  <c r="G85" i="1"/>
  <c r="J84" i="1"/>
  <c r="H84" i="1"/>
  <c r="G84" i="1"/>
  <c r="G17" i="1"/>
  <c r="E17" i="1"/>
  <c r="D17" i="1"/>
  <c r="G16" i="1"/>
  <c r="E16" i="1"/>
  <c r="D16" i="1"/>
  <c r="G15" i="1"/>
  <c r="E15" i="1"/>
  <c r="D15" i="1"/>
  <c r="G14" i="1"/>
  <c r="E14" i="1"/>
  <c r="D14" i="1"/>
  <c r="G13" i="1"/>
  <c r="E13" i="1"/>
  <c r="I85" i="1" s="1"/>
  <c r="K85" i="1" s="1"/>
  <c r="D13" i="1"/>
  <c r="H14" i="1" l="1"/>
  <c r="H16" i="1"/>
  <c r="I88" i="1"/>
  <c r="K88" i="1" s="1"/>
  <c r="H13" i="1"/>
  <c r="H17" i="1"/>
  <c r="I87" i="1"/>
  <c r="K87" i="1" s="1"/>
  <c r="I84" i="1"/>
  <c r="K84" i="1" s="1"/>
  <c r="I86" i="1"/>
  <c r="K86" i="1" s="1"/>
  <c r="H15" i="1"/>
</calcChain>
</file>

<file path=xl/sharedStrings.xml><?xml version="1.0" encoding="utf-8"?>
<sst xmlns="http://schemas.openxmlformats.org/spreadsheetml/2006/main" count="34" uniqueCount="20">
  <si>
    <t>Step 4: Remove Fill from Spaces; Double Click on Labels</t>
  </si>
  <si>
    <t>Value</t>
  </si>
  <si>
    <t>Step 1: Make Increment and label space</t>
  </si>
  <si>
    <t>Low</t>
  </si>
  <si>
    <t>High</t>
  </si>
  <si>
    <t>Trading Comparables</t>
  </si>
  <si>
    <t>Precedent Transactions</t>
  </si>
  <si>
    <t>DCF</t>
  </si>
  <si>
    <t>LBO</t>
  </si>
  <si>
    <t>Premium(s) - Other Tx</t>
  </si>
  <si>
    <t>Step2: Make chart with Alt F1; Change to Bars</t>
  </si>
  <si>
    <t>Step 3: Remove Fill and add labels</t>
  </si>
  <si>
    <t>S1</t>
  </si>
  <si>
    <t>S2</t>
  </si>
  <si>
    <t>The trikyiest part is to get the labels</t>
  </si>
  <si>
    <t>You have to do this one by one and click on each label</t>
  </si>
  <si>
    <t>Once you have ONE label selected, then use the = sign to link to the values</t>
  </si>
  <si>
    <t>Repeat the processs</t>
  </si>
  <si>
    <t>The good news is you only have to do this one time</t>
  </si>
  <si>
    <t>Inputs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</si>
</sst>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4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right"/>
    </xf>
    <xf numFmtId="0" fontId="2" fillId="0" borderId="0" xfId="0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2" fillId="0" borderId="7" xfId="0" applyFont="1" applyBorder="1"/>
    <xf numFmtId="0" fontId="2" fillId="0" borderId="8" xfId="0" applyFont="1" applyBorder="1"/>
    <xf numFmtId="0" fontId="3" fillId="0" borderId="0" xfId="0" applyFont="1" applyAlignment="1">
      <alignment horizontal="right"/>
    </xf>
    <xf numFmtId="4" fontId="2" fillId="0" borderId="5" xfId="0" applyNumberFormat="1" applyFont="1" applyBorder="1"/>
  </cellXfs>
  <cellStyles count="2">
    <cellStyle name="Comma 2" xfId="1"/>
    <cellStyle name="Normal" xfId="0" builtinId="0"/>
  </cellStyles>
  <dxfs count="0"/>
  <tableStyles count="0" defaultTableStyle="TableStyleMedium2" defaultPivotStyle="PivotStyleLight16"/>
  <colors>
    <mruColors>
      <color rgb="FF1201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'3.01 - Football Field'!$E$12</c:f>
              <c:strCache>
                <c:ptCount val="1"/>
                <c:pt idx="0">
                  <c:v>Low</c:v>
                </c:pt>
              </c:strCache>
            </c:strRef>
          </c:tx>
          <c:invertIfNegative val="0"/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Field'!$E$13:$E$17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125</c:v>
                </c:pt>
                <c:pt idx="3">
                  <c:v>175</c:v>
                </c:pt>
                <c:pt idx="4">
                  <c:v>60</c:v>
                </c:pt>
              </c:numCache>
            </c:numRef>
          </c:val>
        </c:ser>
        <c:ser>
          <c:idx val="1"/>
          <c:order val="1"/>
          <c:tx>
            <c:strRef>
              <c:f>'3.01 - Football Field'!$F$12</c:f>
              <c:strCache>
                <c:ptCount val="1"/>
              </c:strCache>
            </c:strRef>
          </c:tx>
          <c:invertIfNegative val="0"/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Field'!$F$13:$F$17</c:f>
              <c:numCache>
                <c:formatCode>#,##0.00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ser>
          <c:idx val="2"/>
          <c:order val="2"/>
          <c:tx>
            <c:strRef>
              <c:f>'3.01 - Football Field'!$G$12</c:f>
              <c:strCache>
                <c:ptCount val="1"/>
                <c:pt idx="0">
                  <c:v>High</c:v>
                </c:pt>
              </c:strCache>
            </c:strRef>
          </c:tx>
          <c:invertIfNegative val="0"/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Field'!$G$13:$G$17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ser>
          <c:idx val="3"/>
          <c:order val="3"/>
          <c:tx>
            <c:strRef>
              <c:f>'3.01 - Football Field'!$H$12</c:f>
              <c:strCache>
                <c:ptCount val="1"/>
              </c:strCache>
            </c:strRef>
          </c:tx>
          <c:invertIfNegative val="0"/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Field'!$H$13:$H$17</c:f>
              <c:numCache>
                <c:formatCode>#,##0.00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398912"/>
        <c:axId val="169484288"/>
      </c:barChart>
      <c:catAx>
        <c:axId val="179398912"/>
        <c:scaling>
          <c:orientation val="minMax"/>
        </c:scaling>
        <c:delete val="0"/>
        <c:axPos val="l"/>
        <c:majorTickMark val="out"/>
        <c:minorTickMark val="none"/>
        <c:tickLblPos val="nextTo"/>
        <c:crossAx val="169484288"/>
        <c:crosses val="autoZero"/>
        <c:auto val="1"/>
        <c:lblAlgn val="ctr"/>
        <c:lblOffset val="100"/>
        <c:noMultiLvlLbl val="0"/>
      </c:catAx>
      <c:valAx>
        <c:axId val="16948428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79398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'3.01 - Football Field'!$E$12</c:f>
              <c:strCache>
                <c:ptCount val="1"/>
                <c:pt idx="0">
                  <c:v>Low</c:v>
                </c:pt>
              </c:strCache>
            </c:strRef>
          </c:tx>
          <c:spPr>
            <a:noFill/>
          </c:spPr>
          <c:invertIfNegative val="0"/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Field'!$E$13:$E$17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125</c:v>
                </c:pt>
                <c:pt idx="3">
                  <c:v>175</c:v>
                </c:pt>
                <c:pt idx="4">
                  <c:v>60</c:v>
                </c:pt>
              </c:numCache>
            </c:numRef>
          </c:val>
        </c:ser>
        <c:ser>
          <c:idx val="1"/>
          <c:order val="1"/>
          <c:tx>
            <c:strRef>
              <c:f>'3.01 - Football Field'!$F$12</c:f>
              <c:strCache>
                <c:ptCount val="1"/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Field'!$F$13:$F$17</c:f>
              <c:numCache>
                <c:formatCode>#,##0.00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ser>
          <c:idx val="2"/>
          <c:order val="2"/>
          <c:tx>
            <c:strRef>
              <c:f>'3.01 - Football Field'!$G$12</c:f>
              <c:strCache>
                <c:ptCount val="1"/>
                <c:pt idx="0">
                  <c:v>High</c:v>
                </c:pt>
              </c:strCache>
            </c:strRef>
          </c:tx>
          <c:invertIfNegative val="0"/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Field'!$G$13:$G$17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ser>
          <c:idx val="3"/>
          <c:order val="3"/>
          <c:tx>
            <c:strRef>
              <c:f>'3.01 - Football Field'!$H$12</c:f>
              <c:strCache>
                <c:ptCount val="1"/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Field'!$H$13:$H$17</c:f>
              <c:numCache>
                <c:formatCode>#,##0.00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9511552"/>
        <c:axId val="169513344"/>
      </c:barChart>
      <c:catAx>
        <c:axId val="169511552"/>
        <c:scaling>
          <c:orientation val="minMax"/>
        </c:scaling>
        <c:delete val="0"/>
        <c:axPos val="l"/>
        <c:majorTickMark val="out"/>
        <c:minorTickMark val="none"/>
        <c:tickLblPos val="nextTo"/>
        <c:crossAx val="169513344"/>
        <c:crosses val="autoZero"/>
        <c:auto val="1"/>
        <c:lblAlgn val="ctr"/>
        <c:lblOffset val="100"/>
        <c:noMultiLvlLbl val="0"/>
      </c:catAx>
      <c:valAx>
        <c:axId val="1695133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69511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'3.01 - Football Field'!$E$12</c:f>
              <c:strCache>
                <c:ptCount val="1"/>
                <c:pt idx="0">
                  <c:v>Low</c:v>
                </c:pt>
              </c:strCache>
            </c:strRef>
          </c:tx>
          <c:spPr>
            <a:noFill/>
          </c:spPr>
          <c:invertIfNegative val="0"/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Field'!$E$13:$E$17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125</c:v>
                </c:pt>
                <c:pt idx="3">
                  <c:v>175</c:v>
                </c:pt>
                <c:pt idx="4">
                  <c:v>60</c:v>
                </c:pt>
              </c:numCache>
            </c:numRef>
          </c:val>
        </c:ser>
        <c:ser>
          <c:idx val="1"/>
          <c:order val="1"/>
          <c:tx>
            <c:strRef>
              <c:f>'3.01 - Football Field'!$F$12</c:f>
              <c:strCache>
                <c:ptCount val="1"/>
              </c:strCache>
            </c:strRef>
          </c:tx>
          <c:spPr>
            <a:noFill/>
          </c:spPr>
          <c:invertIfNegative val="0"/>
          <c:dLbls>
            <c:dLbl>
              <c:idx val="0"/>
              <c:layout/>
              <c:tx>
                <c:strRef>
                  <c:f>'3.01 - Football Field'!$E$5</c:f>
                  <c:strCache>
                    <c:ptCount val="1"/>
                    <c:pt idx="0">
                      <c:v>100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'3.01 - Football Field'!$E$6</c:f>
                  <c:strCache>
                    <c:ptCount val="1"/>
                    <c:pt idx="0">
                      <c:v>150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'3.01 - Football Field'!$E$7</c:f>
                  <c:strCache>
                    <c:ptCount val="1"/>
                    <c:pt idx="0">
                      <c:v>125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'3.01 - Football Field'!$E$8</c:f>
                  <c:strCache>
                    <c:ptCount val="1"/>
                    <c:pt idx="0">
                      <c:v>175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'3.01 - Football Field'!$E$9</c:f>
                  <c:strCache>
                    <c:ptCount val="1"/>
                    <c:pt idx="0">
                      <c:v>60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Field'!$F$13:$F$17</c:f>
              <c:numCache>
                <c:formatCode>#,##0.00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ser>
          <c:idx val="2"/>
          <c:order val="2"/>
          <c:tx>
            <c:strRef>
              <c:f>'3.01 - Football Field'!$G$12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1201EF"/>
            </a:solidFill>
          </c:spPr>
          <c:invertIfNegative val="0"/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Field'!$G$13:$G$17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ser>
          <c:idx val="3"/>
          <c:order val="3"/>
          <c:tx>
            <c:strRef>
              <c:f>'3.01 - Football Field'!$H$12</c:f>
              <c:strCache>
                <c:ptCount val="1"/>
              </c:strCache>
            </c:strRef>
          </c:tx>
          <c:spPr>
            <a:noFill/>
          </c:spPr>
          <c:invertIfNegative val="0"/>
          <c:dLbls>
            <c:dLbl>
              <c:idx val="0"/>
              <c:layout/>
              <c:tx>
                <c:strRef>
                  <c:f>'3.01 - Football Field'!$F$5</c:f>
                  <c:strCache>
                    <c:ptCount val="1"/>
                    <c:pt idx="0">
                      <c:v>200.00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'3.01 - Football Field'!$F$6</c:f>
                  <c:strCache>
                    <c:ptCount val="1"/>
                    <c:pt idx="0">
                      <c:v>200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'3.01 - Football Field'!$F$7</c:f>
                  <c:strCache>
                    <c:ptCount val="1"/>
                    <c:pt idx="0">
                      <c:v>175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'3.01 - Football Field'!$F$8</c:f>
                  <c:strCache>
                    <c:ptCount val="1"/>
                    <c:pt idx="0">
                      <c:v>225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'3.01 - Football Field'!$F$9</c:f>
                  <c:strCache>
                    <c:ptCount val="1"/>
                    <c:pt idx="0">
                      <c:v>110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Field'!$H$13:$H$17</c:f>
              <c:numCache>
                <c:formatCode>#,##0.00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9410944"/>
        <c:axId val="169412480"/>
      </c:barChart>
      <c:catAx>
        <c:axId val="169410944"/>
        <c:scaling>
          <c:orientation val="minMax"/>
        </c:scaling>
        <c:delete val="0"/>
        <c:axPos val="l"/>
        <c:majorTickMark val="out"/>
        <c:minorTickMark val="none"/>
        <c:tickLblPos val="nextTo"/>
        <c:crossAx val="169412480"/>
        <c:crosses val="autoZero"/>
        <c:auto val="1"/>
        <c:lblAlgn val="ctr"/>
        <c:lblOffset val="100"/>
        <c:noMultiLvlLbl val="0"/>
      </c:catAx>
      <c:valAx>
        <c:axId val="1694124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69410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'3.01 - Football Field'!$H$83</c:f>
              <c:strCache>
                <c:ptCount val="1"/>
                <c:pt idx="0">
                  <c:v>Low</c:v>
                </c:pt>
              </c:strCache>
            </c:strRef>
          </c:tx>
          <c:spPr>
            <a:noFill/>
          </c:spPr>
          <c:invertIfNegative val="0"/>
          <c:cat>
            <c:strRef>
              <c:f>'3.01 - Football Field'!$G$84:$G$88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Field'!$H$84:$H$88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125</c:v>
                </c:pt>
                <c:pt idx="3">
                  <c:v>175</c:v>
                </c:pt>
                <c:pt idx="4">
                  <c:v>60</c:v>
                </c:pt>
              </c:numCache>
            </c:numRef>
          </c:val>
        </c:ser>
        <c:ser>
          <c:idx val="1"/>
          <c:order val="1"/>
          <c:tx>
            <c:strRef>
              <c:f>'3.01 - Football Field'!$I$83</c:f>
              <c:strCache>
                <c:ptCount val="1"/>
                <c:pt idx="0">
                  <c:v>S1</c:v>
                </c:pt>
              </c:strCache>
            </c:strRef>
          </c:tx>
          <c:invertIfNegative val="0"/>
          <c:cat>
            <c:strRef>
              <c:f>'3.01 - Football Field'!$G$84:$G$88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Field'!$I$84:$I$88</c:f>
              <c:numCache>
                <c:formatCode>#,##0.00</c:formatCode>
                <c:ptCount val="5"/>
                <c:pt idx="0">
                  <c:v>33.333333333333336</c:v>
                </c:pt>
                <c:pt idx="1">
                  <c:v>33.333333333333336</c:v>
                </c:pt>
                <c:pt idx="2">
                  <c:v>33.333333333333336</c:v>
                </c:pt>
                <c:pt idx="3">
                  <c:v>33.333333333333336</c:v>
                </c:pt>
                <c:pt idx="4">
                  <c:v>33.333333333333336</c:v>
                </c:pt>
              </c:numCache>
            </c:numRef>
          </c:val>
        </c:ser>
        <c:ser>
          <c:idx val="2"/>
          <c:order val="2"/>
          <c:tx>
            <c:strRef>
              <c:f>'3.01 - Football Field'!$J$83</c:f>
              <c:strCache>
                <c:ptCount val="1"/>
                <c:pt idx="0">
                  <c:v>High</c:v>
                </c:pt>
              </c:strCache>
            </c:strRef>
          </c:tx>
          <c:invertIfNegative val="0"/>
          <c:cat>
            <c:strRef>
              <c:f>'3.01 - Football Field'!$G$84:$G$88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Field'!$J$84:$J$88</c:f>
              <c:numCache>
                <c:formatCode>General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ser>
          <c:idx val="3"/>
          <c:order val="3"/>
          <c:tx>
            <c:strRef>
              <c:f>'3.01 - Football Field'!$K$83</c:f>
              <c:strCache>
                <c:ptCount val="1"/>
                <c:pt idx="0">
                  <c:v>S2</c:v>
                </c:pt>
              </c:strCache>
            </c:strRef>
          </c:tx>
          <c:invertIfNegative val="0"/>
          <c:cat>
            <c:strRef>
              <c:f>'3.01 - Football Field'!$G$84:$G$88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Field'!$K$84:$K$88</c:f>
              <c:numCache>
                <c:formatCode>#,##0.00</c:formatCode>
                <c:ptCount val="5"/>
                <c:pt idx="0">
                  <c:v>33.333333333333336</c:v>
                </c:pt>
                <c:pt idx="1">
                  <c:v>33.333333333333336</c:v>
                </c:pt>
                <c:pt idx="2">
                  <c:v>33.333333333333336</c:v>
                </c:pt>
                <c:pt idx="3">
                  <c:v>33.333333333333336</c:v>
                </c:pt>
                <c:pt idx="4">
                  <c:v>33.333333333333336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9442688"/>
        <c:axId val="169448576"/>
      </c:barChart>
      <c:catAx>
        <c:axId val="169442688"/>
        <c:scaling>
          <c:orientation val="minMax"/>
        </c:scaling>
        <c:delete val="0"/>
        <c:axPos val="l"/>
        <c:majorTickMark val="out"/>
        <c:minorTickMark val="none"/>
        <c:tickLblPos val="nextTo"/>
        <c:crossAx val="169448576"/>
        <c:crosses val="autoZero"/>
        <c:auto val="1"/>
        <c:lblAlgn val="ctr"/>
        <c:lblOffset val="100"/>
        <c:noMultiLvlLbl val="0"/>
      </c:catAx>
      <c:valAx>
        <c:axId val="1694485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69442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'3.01 - Football Field'!$E$12</c:f>
              <c:strCache>
                <c:ptCount val="1"/>
                <c:pt idx="0">
                  <c:v>Low</c:v>
                </c:pt>
              </c:strCache>
            </c:strRef>
          </c:tx>
          <c:spPr>
            <a:noFill/>
          </c:spPr>
          <c:invertIfNegative val="0"/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Field'!$E$13:$E$17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125</c:v>
                </c:pt>
                <c:pt idx="3">
                  <c:v>175</c:v>
                </c:pt>
                <c:pt idx="4">
                  <c:v>60</c:v>
                </c:pt>
              </c:numCache>
            </c:numRef>
          </c:val>
        </c:ser>
        <c:ser>
          <c:idx val="1"/>
          <c:order val="1"/>
          <c:tx>
            <c:strRef>
              <c:f>'3.01 - Football Field'!$F$12</c:f>
              <c:strCache>
                <c:ptCount val="1"/>
              </c:strCache>
            </c:strRef>
          </c:tx>
          <c:spPr>
            <a:noFill/>
          </c:spPr>
          <c:invertIfNegative val="0"/>
          <c:dLbls>
            <c:dLbl>
              <c:idx val="0"/>
              <c:layout/>
              <c:tx>
                <c:strRef>
                  <c:f>'3.01 - Football Field'!$E$5</c:f>
                  <c:strCache>
                    <c:ptCount val="1"/>
                    <c:pt idx="0">
                      <c:v>100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'3.01 - Football Field'!$E$6</c:f>
                  <c:strCache>
                    <c:ptCount val="1"/>
                    <c:pt idx="0">
                      <c:v>150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'3.01 - Football Field'!$E$7</c:f>
                  <c:strCache>
                    <c:ptCount val="1"/>
                    <c:pt idx="0">
                      <c:v>125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'3.01 - Football Field'!$E$8</c:f>
                  <c:strCache>
                    <c:ptCount val="1"/>
                    <c:pt idx="0">
                      <c:v>175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'3.01 - Football Field'!$E$9</c:f>
                  <c:strCache>
                    <c:ptCount val="1"/>
                    <c:pt idx="0">
                      <c:v>60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Field'!$F$13:$F$17</c:f>
              <c:numCache>
                <c:formatCode>#,##0.00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ser>
          <c:idx val="2"/>
          <c:order val="2"/>
          <c:tx>
            <c:strRef>
              <c:f>'3.01 - Football Field'!$G$12</c:f>
              <c:strCache>
                <c:ptCount val="1"/>
                <c:pt idx="0">
                  <c:v>High</c:v>
                </c:pt>
              </c:strCache>
            </c:strRef>
          </c:tx>
          <c:invertIfNegative val="0"/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Field'!$G$13:$G$17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ser>
          <c:idx val="3"/>
          <c:order val="3"/>
          <c:tx>
            <c:strRef>
              <c:f>'3.01 - Football Field'!$H$12</c:f>
              <c:strCache>
                <c:ptCount val="1"/>
              </c:strCache>
            </c:strRef>
          </c:tx>
          <c:spPr>
            <a:noFill/>
          </c:spPr>
          <c:invertIfNegative val="0"/>
          <c:dLbls>
            <c:dLbl>
              <c:idx val="0"/>
              <c:layout/>
              <c:tx>
                <c:strRef>
                  <c:f>'3.01 - Football Field'!$F$5</c:f>
                  <c:strCache>
                    <c:ptCount val="1"/>
                    <c:pt idx="0">
                      <c:v>200.00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'3.01 - Football Field'!$F$6</c:f>
                  <c:strCache>
                    <c:ptCount val="1"/>
                    <c:pt idx="0">
                      <c:v>200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'3.01 - Football Field'!$F$7</c:f>
                  <c:strCache>
                    <c:ptCount val="1"/>
                    <c:pt idx="0">
                      <c:v>175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'3.01 - Football Field'!$F$8</c:f>
                  <c:strCache>
                    <c:ptCount val="1"/>
                    <c:pt idx="0">
                      <c:v>225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'3.01 - Football Field'!$F$9</c:f>
                  <c:strCache>
                    <c:ptCount val="1"/>
                    <c:pt idx="0">
                      <c:v>110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'3.01 - Football Field'!$D$13:$D$17</c:f>
              <c:strCache>
                <c:ptCount val="5"/>
                <c:pt idx="0">
                  <c:v>Trading Comparables</c:v>
                </c:pt>
                <c:pt idx="1">
                  <c:v>Precedent Transactions</c:v>
                </c:pt>
                <c:pt idx="2">
                  <c:v>DCF</c:v>
                </c:pt>
                <c:pt idx="3">
                  <c:v>LBO</c:v>
                </c:pt>
                <c:pt idx="4">
                  <c:v>Premium(s) - Other Tx</c:v>
                </c:pt>
              </c:strCache>
            </c:strRef>
          </c:cat>
          <c:val>
            <c:numRef>
              <c:f>'3.01 - Football Field'!$H$13:$H$17</c:f>
              <c:numCache>
                <c:formatCode>#,##0.00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9902080"/>
        <c:axId val="169903616"/>
      </c:barChart>
      <c:catAx>
        <c:axId val="169902080"/>
        <c:scaling>
          <c:orientation val="minMax"/>
        </c:scaling>
        <c:delete val="0"/>
        <c:axPos val="l"/>
        <c:majorTickMark val="out"/>
        <c:minorTickMark val="none"/>
        <c:tickLblPos val="nextTo"/>
        <c:crossAx val="169903616"/>
        <c:crosses val="autoZero"/>
        <c:auto val="1"/>
        <c:lblAlgn val="ctr"/>
        <c:lblOffset val="100"/>
        <c:noMultiLvlLbl val="0"/>
      </c:catAx>
      <c:valAx>
        <c:axId val="16990361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69902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20</xdr:row>
      <xdr:rowOff>85725</xdr:rowOff>
    </xdr:from>
    <xdr:to>
      <xdr:col>9</xdr:col>
      <xdr:colOff>428625</xdr:colOff>
      <xdr:row>34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37</xdr:row>
      <xdr:rowOff>180975</xdr:rowOff>
    </xdr:from>
    <xdr:to>
      <xdr:col>9</xdr:col>
      <xdr:colOff>304800</xdr:colOff>
      <xdr:row>52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28575</xdr:colOff>
      <xdr:row>2</xdr:row>
      <xdr:rowOff>95250</xdr:rowOff>
    </xdr:from>
    <xdr:to>
      <xdr:col>19</xdr:col>
      <xdr:colOff>333375</xdr:colOff>
      <xdr:row>16</xdr:row>
      <xdr:rowOff>171450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438150</xdr:colOff>
      <xdr:row>81</xdr:row>
      <xdr:rowOff>19050</xdr:rowOff>
    </xdr:from>
    <xdr:to>
      <xdr:col>21</xdr:col>
      <xdr:colOff>133350</xdr:colOff>
      <xdr:row>95</xdr:row>
      <xdr:rowOff>95250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28575</xdr:colOff>
      <xdr:row>55</xdr:row>
      <xdr:rowOff>95250</xdr:rowOff>
    </xdr:from>
    <xdr:to>
      <xdr:col>9</xdr:col>
      <xdr:colOff>333375</xdr:colOff>
      <xdr:row>69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nika/Documents/Miami%20Exercises_v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1 Synergies and Premium"/>
      <sheetName val="1.02 Waterfall Graph"/>
      <sheetName val="1.03 Waterafall Data"/>
      <sheetName val="1.03 Long-term Proofs"/>
      <sheetName val="1.04 Accretion and Dilution"/>
      <sheetName val="1.05 IRR Analysis"/>
      <sheetName val="1.05 - LBO Model"/>
      <sheetName val="1.05 - Implied COC in LBO"/>
      <sheetName val="2.00 Cost of Capital Notes"/>
      <sheetName val="2.01 - CAPM &amp; CoE"/>
      <sheetName val="2.02 - Beta Analysis no Tax"/>
      <sheetName val="2.03 - Beta levering w Tax"/>
      <sheetName val="2.04 - Beta with Credit Spread"/>
      <sheetName val="2.05 -Cost of Debt"/>
      <sheetName val="2.05 - WACC and Market Value"/>
      <sheetName val="Synergiesdata"/>
      <sheetName val="3.01 - Football Field"/>
      <sheetName val="4.01 Timing in DCF"/>
      <sheetName val="EV-EBITDA-PE Reconciliation"/>
      <sheetName val="EV-EBITDA"/>
      <sheetName val="TVoM Proof"/>
      <sheetName val="Tornado Chart"/>
      <sheetName val="PE"/>
      <sheetName val="Model Assumptions"/>
      <sheetName val="History and Forecast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E6">
            <v>180000</v>
          </cell>
        </row>
        <row r="7">
          <cell r="E7">
            <v>0.02</v>
          </cell>
        </row>
        <row r="8">
          <cell r="E8">
            <v>0.13999999987616957</v>
          </cell>
        </row>
      </sheetData>
      <sheetData sheetId="5" refreshError="1"/>
      <sheetData sheetId="6" refreshError="1"/>
      <sheetData sheetId="7">
        <row r="7">
          <cell r="E7">
            <v>5</v>
          </cell>
        </row>
      </sheetData>
      <sheetData sheetId="8"/>
      <sheetData sheetId="9" refreshError="1"/>
      <sheetData sheetId="10">
        <row r="5">
          <cell r="C5">
            <v>1.2</v>
          </cell>
        </row>
        <row r="6">
          <cell r="C6">
            <v>0.03</v>
          </cell>
        </row>
        <row r="7">
          <cell r="C7">
            <v>0.06</v>
          </cell>
        </row>
        <row r="8">
          <cell r="C8">
            <v>0</v>
          </cell>
        </row>
        <row r="9">
          <cell r="C9">
            <v>0</v>
          </cell>
        </row>
      </sheetData>
      <sheetData sheetId="11">
        <row r="7">
          <cell r="K7">
            <v>0.87909090909090903</v>
          </cell>
        </row>
        <row r="12">
          <cell r="N12">
            <v>0.19999999999999996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3">
          <cell r="G3" t="str">
            <v>Low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51">
          <cell r="F51" t="e">
            <v>#N/A</v>
          </cell>
        </row>
      </sheetData>
      <sheetData sheetId="25" refreshError="1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N88"/>
  <sheetViews>
    <sheetView tabSelected="1" workbookViewId="0">
      <selection activeCell="E13" sqref="E13"/>
    </sheetView>
  </sheetViews>
  <sheetFormatPr defaultRowHeight="15" x14ac:dyDescent="0.25"/>
  <sheetData>
    <row r="1" spans="2:14" x14ac:dyDescent="0.25">
      <c r="B1" t="s">
        <v>19</v>
      </c>
    </row>
    <row r="2" spans="2:14" ht="15.75" thickBot="1" x14ac:dyDescent="0.3">
      <c r="N2" t="s">
        <v>0</v>
      </c>
    </row>
    <row r="3" spans="2:14" x14ac:dyDescent="0.25">
      <c r="B3" s="6"/>
      <c r="C3" s="7"/>
      <c r="D3" s="7"/>
      <c r="E3" s="8" t="s">
        <v>1</v>
      </c>
      <c r="F3" s="9"/>
    </row>
    <row r="4" spans="2:14" x14ac:dyDescent="0.25">
      <c r="B4" s="10"/>
      <c r="C4" s="11"/>
      <c r="D4" s="11"/>
      <c r="E4" s="12" t="s">
        <v>3</v>
      </c>
      <c r="F4" s="13" t="s">
        <v>4</v>
      </c>
    </row>
    <row r="5" spans="2:14" x14ac:dyDescent="0.25">
      <c r="B5" s="10"/>
      <c r="C5" s="11"/>
      <c r="D5" s="14" t="s">
        <v>5</v>
      </c>
      <c r="E5" s="15">
        <v>100</v>
      </c>
      <c r="F5" s="23">
        <v>200</v>
      </c>
    </row>
    <row r="6" spans="2:14" x14ac:dyDescent="0.25">
      <c r="B6" s="10"/>
      <c r="C6" s="11"/>
      <c r="D6" s="14" t="s">
        <v>6</v>
      </c>
      <c r="E6" s="15">
        <v>150</v>
      </c>
      <c r="F6" s="16">
        <v>200</v>
      </c>
    </row>
    <row r="7" spans="2:14" x14ac:dyDescent="0.25">
      <c r="B7" s="10"/>
      <c r="C7" s="11"/>
      <c r="D7" s="14" t="s">
        <v>7</v>
      </c>
      <c r="E7" s="15">
        <v>125</v>
      </c>
      <c r="F7" s="16">
        <v>175</v>
      </c>
    </row>
    <row r="8" spans="2:14" x14ac:dyDescent="0.25">
      <c r="B8" s="10"/>
      <c r="C8" s="11"/>
      <c r="D8" s="14" t="s">
        <v>8</v>
      </c>
      <c r="E8" s="15">
        <v>175</v>
      </c>
      <c r="F8" s="16">
        <v>225</v>
      </c>
    </row>
    <row r="9" spans="2:14" ht="15.75" thickBot="1" x14ac:dyDescent="0.3">
      <c r="B9" s="17"/>
      <c r="C9" s="18"/>
      <c r="D9" s="19" t="s">
        <v>9</v>
      </c>
      <c r="E9" s="20">
        <v>60</v>
      </c>
      <c r="F9" s="21">
        <v>110</v>
      </c>
    </row>
    <row r="10" spans="2:14" x14ac:dyDescent="0.25">
      <c r="D10" s="2"/>
    </row>
    <row r="11" spans="2:14" x14ac:dyDescent="0.25">
      <c r="D11" s="1"/>
      <c r="E11" t="s">
        <v>2</v>
      </c>
    </row>
    <row r="12" spans="2:14" x14ac:dyDescent="0.25">
      <c r="D12" s="1"/>
      <c r="E12" t="s">
        <v>3</v>
      </c>
      <c r="G12" t="s">
        <v>4</v>
      </c>
    </row>
    <row r="13" spans="2:14" x14ac:dyDescent="0.25">
      <c r="D13" s="22" t="str">
        <f t="shared" ref="D13:E17" si="0">D5</f>
        <v>Trading Comparables</v>
      </c>
      <c r="E13">
        <f t="shared" si="0"/>
        <v>100</v>
      </c>
      <c r="F13" s="4">
        <f>$E$13/2</f>
        <v>50</v>
      </c>
      <c r="G13">
        <f>F5-E5</f>
        <v>100</v>
      </c>
      <c r="H13" s="4">
        <f>F13</f>
        <v>50</v>
      </c>
    </row>
    <row r="14" spans="2:14" x14ac:dyDescent="0.25">
      <c r="D14" s="22" t="str">
        <f t="shared" si="0"/>
        <v>Precedent Transactions</v>
      </c>
      <c r="E14">
        <f t="shared" si="0"/>
        <v>150</v>
      </c>
      <c r="F14" s="4">
        <f>F13</f>
        <v>50</v>
      </c>
      <c r="G14">
        <f>F6-E6</f>
        <v>50</v>
      </c>
      <c r="H14" s="4">
        <f>F14</f>
        <v>50</v>
      </c>
    </row>
    <row r="15" spans="2:14" x14ac:dyDescent="0.25">
      <c r="D15" s="22" t="str">
        <f t="shared" si="0"/>
        <v>DCF</v>
      </c>
      <c r="E15">
        <f t="shared" si="0"/>
        <v>125</v>
      </c>
      <c r="F15" s="4">
        <f t="shared" ref="F15:F17" si="1">F14</f>
        <v>50</v>
      </c>
      <c r="G15">
        <f>F7-E7</f>
        <v>50</v>
      </c>
      <c r="H15" s="4">
        <f>F15</f>
        <v>50</v>
      </c>
    </row>
    <row r="16" spans="2:14" x14ac:dyDescent="0.25">
      <c r="D16" s="22" t="str">
        <f t="shared" si="0"/>
        <v>LBO</v>
      </c>
      <c r="E16">
        <f t="shared" si="0"/>
        <v>175</v>
      </c>
      <c r="F16" s="4">
        <f t="shared" si="1"/>
        <v>50</v>
      </c>
      <c r="G16">
        <f>F8-E8</f>
        <v>50</v>
      </c>
      <c r="H16" s="4">
        <f>F16</f>
        <v>50</v>
      </c>
    </row>
    <row r="17" spans="3:8" x14ac:dyDescent="0.25">
      <c r="D17" s="22" t="str">
        <f t="shared" si="0"/>
        <v>Premium(s) - Other Tx</v>
      </c>
      <c r="E17">
        <f t="shared" si="0"/>
        <v>60</v>
      </c>
      <c r="F17" s="4">
        <f t="shared" si="1"/>
        <v>50</v>
      </c>
      <c r="G17">
        <f>F9-E9</f>
        <v>50</v>
      </c>
      <c r="H17" s="4">
        <f>F17</f>
        <v>50</v>
      </c>
    </row>
    <row r="19" spans="3:8" x14ac:dyDescent="0.25">
      <c r="C19" t="s">
        <v>10</v>
      </c>
    </row>
    <row r="37" spans="3:3" x14ac:dyDescent="0.25">
      <c r="C37" t="s">
        <v>11</v>
      </c>
    </row>
    <row r="55" spans="2:12" x14ac:dyDescent="0.25">
      <c r="B55" s="1"/>
      <c r="C55" s="5"/>
      <c r="D55" s="5" t="s">
        <v>0</v>
      </c>
      <c r="E55" s="2"/>
      <c r="F55" s="2"/>
      <c r="G55" s="2"/>
      <c r="H55" s="2"/>
      <c r="I55" s="2"/>
      <c r="J55" s="2"/>
      <c r="K55" s="2"/>
      <c r="L55" t="s">
        <v>14</v>
      </c>
    </row>
    <row r="56" spans="2:12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2:12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t="s">
        <v>15</v>
      </c>
    </row>
    <row r="58" spans="2:12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2:12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t="s">
        <v>16</v>
      </c>
    </row>
    <row r="60" spans="2:12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2:12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t="s">
        <v>17</v>
      </c>
    </row>
    <row r="62" spans="2:12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2:12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t="s">
        <v>18</v>
      </c>
    </row>
    <row r="64" spans="2:12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2:11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2:11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2:11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2:11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2:11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2:11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2:11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2:11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</row>
    <row r="83" spans="4:13" x14ac:dyDescent="0.25">
      <c r="E83" s="1" t="s">
        <v>3</v>
      </c>
      <c r="F83" s="1" t="s">
        <v>4</v>
      </c>
      <c r="G83" s="1"/>
      <c r="H83" t="s">
        <v>3</v>
      </c>
      <c r="I83" s="1" t="s">
        <v>12</v>
      </c>
      <c r="J83" t="s">
        <v>4</v>
      </c>
      <c r="K83" s="1" t="s">
        <v>13</v>
      </c>
      <c r="L83" t="s">
        <v>4</v>
      </c>
      <c r="M83" s="1" t="s">
        <v>3</v>
      </c>
    </row>
    <row r="84" spans="4:13" x14ac:dyDescent="0.25">
      <c r="D84" s="2" t="s">
        <v>5</v>
      </c>
      <c r="E84" s="3">
        <v>100</v>
      </c>
      <c r="F84" s="3">
        <v>150</v>
      </c>
      <c r="G84" s="3" t="str">
        <f t="shared" ref="G84:H88" si="2">D84</f>
        <v>Trading Comparables</v>
      </c>
      <c r="H84">
        <f t="shared" si="2"/>
        <v>100</v>
      </c>
      <c r="I84" s="4">
        <f>$E$13/3</f>
        <v>33.333333333333336</v>
      </c>
      <c r="J84">
        <f>F84-E84</f>
        <v>50</v>
      </c>
      <c r="K84" s="4">
        <f>I84</f>
        <v>33.333333333333336</v>
      </c>
      <c r="L84">
        <v>150</v>
      </c>
      <c r="M84">
        <v>120</v>
      </c>
    </row>
    <row r="85" spans="4:13" x14ac:dyDescent="0.25">
      <c r="D85" s="2" t="s">
        <v>6</v>
      </c>
      <c r="E85" s="3">
        <v>150</v>
      </c>
      <c r="F85" s="3">
        <v>200</v>
      </c>
      <c r="G85" s="3" t="str">
        <f t="shared" si="2"/>
        <v>Precedent Transactions</v>
      </c>
      <c r="H85">
        <f t="shared" si="2"/>
        <v>150</v>
      </c>
      <c r="I85" s="4">
        <f>$E$13/3</f>
        <v>33.333333333333336</v>
      </c>
      <c r="J85">
        <f>F85-E85</f>
        <v>50</v>
      </c>
      <c r="K85" s="4">
        <f>I85</f>
        <v>33.333333333333336</v>
      </c>
      <c r="L85">
        <f>L84</f>
        <v>150</v>
      </c>
      <c r="M85">
        <f>M84</f>
        <v>120</v>
      </c>
    </row>
    <row r="86" spans="4:13" x14ac:dyDescent="0.25">
      <c r="D86" s="2" t="s">
        <v>7</v>
      </c>
      <c r="E86" s="3">
        <v>125</v>
      </c>
      <c r="F86" s="3">
        <v>175</v>
      </c>
      <c r="G86" s="3" t="str">
        <f t="shared" si="2"/>
        <v>DCF</v>
      </c>
      <c r="H86">
        <f t="shared" si="2"/>
        <v>125</v>
      </c>
      <c r="I86" s="4">
        <f>$E$13/3</f>
        <v>33.333333333333336</v>
      </c>
      <c r="J86">
        <f>F86-E86</f>
        <v>50</v>
      </c>
      <c r="K86" s="4">
        <f>I86</f>
        <v>33.333333333333336</v>
      </c>
      <c r="L86">
        <f t="shared" ref="L86:M88" si="3">L85</f>
        <v>150</v>
      </c>
      <c r="M86">
        <f t="shared" si="3"/>
        <v>120</v>
      </c>
    </row>
    <row r="87" spans="4:13" x14ac:dyDescent="0.25">
      <c r="D87" s="2" t="s">
        <v>8</v>
      </c>
      <c r="E87" s="3">
        <v>175</v>
      </c>
      <c r="F87" s="3">
        <v>225</v>
      </c>
      <c r="G87" s="3" t="str">
        <f t="shared" si="2"/>
        <v>LBO</v>
      </c>
      <c r="H87">
        <f t="shared" si="2"/>
        <v>175</v>
      </c>
      <c r="I87" s="4">
        <f>$E$13/3</f>
        <v>33.333333333333336</v>
      </c>
      <c r="J87">
        <f>F87-E87</f>
        <v>50</v>
      </c>
      <c r="K87" s="4">
        <f>I87</f>
        <v>33.333333333333336</v>
      </c>
      <c r="L87">
        <f t="shared" si="3"/>
        <v>150</v>
      </c>
      <c r="M87">
        <f t="shared" si="3"/>
        <v>120</v>
      </c>
    </row>
    <row r="88" spans="4:13" x14ac:dyDescent="0.25">
      <c r="D88" s="2" t="s">
        <v>9</v>
      </c>
      <c r="E88" s="3">
        <v>60</v>
      </c>
      <c r="F88" s="3">
        <v>110</v>
      </c>
      <c r="G88" s="3" t="str">
        <f t="shared" si="2"/>
        <v>Premium(s) - Other Tx</v>
      </c>
      <c r="H88">
        <f t="shared" si="2"/>
        <v>60</v>
      </c>
      <c r="I88" s="4">
        <f>$E$13/3</f>
        <v>33.333333333333336</v>
      </c>
      <c r="J88">
        <f>F88-E88</f>
        <v>50</v>
      </c>
      <c r="K88" s="4">
        <f>I88</f>
        <v>33.333333333333336</v>
      </c>
      <c r="L88">
        <f t="shared" si="3"/>
        <v>150</v>
      </c>
      <c r="M88">
        <f t="shared" si="3"/>
        <v>120</v>
      </c>
    </row>
  </sheetData>
  <mergeCells count="1">
    <mergeCell ref="E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3.01 - Football Field</vt:lpstr>
      <vt:lpstr>Start19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Lewniski</dc:creator>
  <cp:lastModifiedBy>Monika Lewniski</cp:lastModifiedBy>
  <dcterms:created xsi:type="dcterms:W3CDTF">2014-01-24T13:23:46Z</dcterms:created>
  <dcterms:modified xsi:type="dcterms:W3CDTF">2014-01-26T13:36:48Z</dcterms:modified>
</cp:coreProperties>
</file>